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ЭСТ 98-99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<sst xmlns="http://schemas.openxmlformats.org/spreadsheetml/2006/main" count="70" uniqueCount="70">
  <si>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Бурундуков Михаил</t>
  </si>
  <si>
    <t>Мильтых Дмитрий</t>
  </si>
  <si>
    <t>Имельбаева Элина</t>
  </si>
  <si>
    <t>ЦЗВС им. А.В. Филипенко</t>
  </si>
  <si>
    <t>Жюри</t>
  </si>
  <si>
    <t>Описание трассы</t>
  </si>
  <si>
    <t>Зам.гл. судьи по трассам             Березин Владимир (г. Х.-Мансийск)</t>
  </si>
  <si>
    <t>Жюри                                                   Архипов Анатолий (г. Нижневартовск)</t>
  </si>
  <si>
    <t>Жюри                                                   Седов Алексадр (г. Нефтеюганск)</t>
  </si>
  <si>
    <t>место</t>
  </si>
  <si>
    <t>ст. № этап</t>
  </si>
  <si>
    <t>Л</t>
  </si>
  <si>
    <t>С</t>
  </si>
  <si>
    <t>Сум</t>
  </si>
  <si>
    <t>Время круга</t>
  </si>
  <si>
    <t>Отставание</t>
  </si>
  <si>
    <t>2</t>
  </si>
  <si>
    <t>1</t>
  </si>
  <si>
    <t>Обухова Влада</t>
  </si>
  <si>
    <t>4</t>
  </si>
  <si>
    <t>3</t>
  </si>
  <si>
    <t>5</t>
  </si>
  <si>
    <t>Решения жюри</t>
  </si>
  <si>
    <t>Технический делегат</t>
  </si>
  <si>
    <t>Главный секретарь                                   судья 1К Айнулин З. (г. Лянтор)</t>
  </si>
  <si>
    <t>ИТОГОВЫЕ РЕЗУЛЬТАТЫ</t>
  </si>
  <si>
    <t xml:space="preserve"> Фамилия Имя </t>
  </si>
  <si>
    <t>роллеры - эстафета - смешанная (2 ж х 6 км + 2 м х 7,5 км)</t>
  </si>
  <si>
    <t>Елизавета</t>
  </si>
  <si>
    <t xml:space="preserve">Главный судья                               Заикин Владислав (г. Х.-Мансийск)  </t>
  </si>
  <si>
    <t>Жюри                                                   Павлов Дмитирй (г. Х.-Мансийск)</t>
  </si>
  <si>
    <t>Главный судья                                                                                                       судья ВК Заикин Владислав (г. Х.-Мансийск)</t>
  </si>
  <si>
    <t xml:space="preserve">г. Нефтеюганск, "СДЮСШОР по биатлону" </t>
  </si>
  <si>
    <t>ВК</t>
  </si>
  <si>
    <t>4-1</t>
  </si>
  <si>
    <t>4-2</t>
  </si>
  <si>
    <t>4-3</t>
  </si>
  <si>
    <t>4-4</t>
  </si>
  <si>
    <t>1-1</t>
  </si>
  <si>
    <t>1-2</t>
  </si>
  <si>
    <t>3-1</t>
  </si>
  <si>
    <t>3-2</t>
  </si>
  <si>
    <t>3-3</t>
  </si>
  <si>
    <t>3-4</t>
  </si>
  <si>
    <t>5-1</t>
  </si>
  <si>
    <t>5-2</t>
  </si>
  <si>
    <t>5-3</t>
  </si>
  <si>
    <t>5-4</t>
  </si>
  <si>
    <t>Время коман.</t>
  </si>
  <si>
    <t>г. Ханты-Мансийск, ЮКИОР</t>
  </si>
  <si>
    <t>Гаврилова Влада</t>
  </si>
  <si>
    <t>Калугина Елизавета</t>
  </si>
  <si>
    <t>Коротков Дмитрий</t>
  </si>
  <si>
    <t>Клановец Константин</t>
  </si>
  <si>
    <t>г. Междуреченский, г. Сургут, г. Советский</t>
  </si>
  <si>
    <t>Соловьёва Дарья</t>
  </si>
  <si>
    <t>Кудисова Алина</t>
  </si>
  <si>
    <t>Романов Семён</t>
  </si>
  <si>
    <t>1-3</t>
  </si>
  <si>
    <t>1-4</t>
  </si>
  <si>
    <t>Юноши и девушки 1998-1999 гг.р.</t>
  </si>
  <si>
    <t xml:space="preserve">      28 августа 2016 г. Начало 10:45</t>
  </si>
  <si>
    <t xml:space="preserve">г. Ханты-Мансийск, БУ "СДЮСШОР" </t>
  </si>
  <si>
    <t>Ширшов Максим</t>
  </si>
  <si>
    <t xml:space="preserve">г. Нижневартовск, "СДЮСШОР по ЗВС" </t>
  </si>
  <si>
    <t>Довгая Ксения</t>
  </si>
  <si>
    <t>Кашкарова Мария</t>
  </si>
  <si>
    <t>Шакирзянов Ильнур</t>
  </si>
  <si>
    <t>Шевелёв Тимур</t>
  </si>
  <si>
    <t>Не стартовало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</si>
</sst>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;@"/>
    <numFmt numFmtId="169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49" fontId="0" fillId="0" borderId="0" xfId="0" applyNumberForma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9" fontId="0" fillId="0" borderId="0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 vertical="distributed"/>
    </xf>
    <xf numFmtId="0" fontId="2" fillId="0" borderId="28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51</xdr:row>
      <xdr:rowOff>95250</xdr:rowOff>
    </xdr:from>
    <xdr:to>
      <xdr:col>9</xdr:col>
      <xdr:colOff>38100</xdr:colOff>
      <xdr:row>55</xdr:row>
      <xdr:rowOff>152400</xdr:rowOff>
    </xdr:to>
    <xdr:pic>
      <xdr:nvPicPr>
        <xdr:cNvPr id="1" name="Рисунок 2" descr="Низ нов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220325"/>
          <a:ext cx="6181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8</xdr:col>
      <xdr:colOff>438150</xdr:colOff>
      <xdr:row>4</xdr:row>
      <xdr:rowOff>152400</xdr:rowOff>
    </xdr:to>
    <xdr:pic>
      <xdr:nvPicPr>
        <xdr:cNvPr id="2" name="Рисунок 3" descr="Шапка на эстафету.jpg"/>
        <xdr:cNvPicPr preferRelativeResize="1">
          <a:picLocks noChangeAspect="1"/>
        </xdr:cNvPicPr>
      </xdr:nvPicPr>
      <xdr:blipFill>
        <a:blip r:embed="rId2"/>
        <a:srcRect l="1687" t="20744" b="21807"/>
        <a:stretch>
          <a:fillRect/>
        </a:stretch>
      </xdr:blipFill>
      <xdr:spPr>
        <a:xfrm>
          <a:off x="38100" y="0"/>
          <a:ext cx="6105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51"/>
  <sheetViews>
    <sheetView tabSelected="1" workbookViewId="0" topLeftCell="A34">
      <selection activeCell="A30" sqref="A30"/>
    </sheetView>
  </sheetViews>
  <sheetFormatPr defaultColWidth="9.140625" defaultRowHeight="15"/>
  <cols>
    <col min="1" max="1" width="6.28125" style="1" customWidth="1"/>
    <col min="2" max="2" width="6.00390625" style="2" customWidth="1"/>
    <col min="3" max="3" width="24.57421875" style="0" customWidth="1"/>
    <col min="4" max="4" width="22.00390625" style="0" customWidth="1"/>
    <col min="5" max="5" width="5.7109375" style="0" customWidth="1"/>
    <col min="6" max="6" width="5.421875" style="0" customWidth="1"/>
    <col min="7" max="7" width="7.57421875" style="43" customWidth="1"/>
    <col min="8" max="9" width="8.00390625" style="0" customWidth="1"/>
    <col min="10" max="10" width="9.57421875" style="0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10" s="4" customFormat="1" ht="19.5" customHeight="1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</row>
    <row r="7" spans="1:12" s="4" customFormat="1" ht="15.75" customHeight="1">
      <c r="A7" s="76" t="s">
        <v>27</v>
      </c>
      <c r="B7" s="76"/>
      <c r="C7" s="76"/>
      <c r="D7" s="76"/>
      <c r="E7" s="76"/>
      <c r="F7" s="76"/>
      <c r="G7" s="76"/>
      <c r="H7" s="76"/>
      <c r="I7" s="76"/>
      <c r="J7" s="76"/>
      <c r="L7" s="26"/>
    </row>
    <row r="8" spans="1:7" s="4" customFormat="1" ht="18" customHeight="1">
      <c r="A8" s="3"/>
      <c r="B8" s="6" t="s">
        <v>3</v>
      </c>
      <c r="E8" s="22" t="s">
        <v>61</v>
      </c>
      <c r="G8" s="44"/>
    </row>
    <row r="9" spans="1:7" s="4" customFormat="1" ht="9" customHeight="1">
      <c r="A9" s="3"/>
      <c r="B9" s="5"/>
      <c r="G9" s="44"/>
    </row>
    <row r="10" spans="1:7" s="4" customFormat="1" ht="15.75" customHeight="1">
      <c r="A10" s="3"/>
      <c r="B10" s="5" t="s">
        <v>25</v>
      </c>
      <c r="G10" s="44"/>
    </row>
    <row r="11" spans="1:7" s="4" customFormat="1" ht="9" customHeight="1">
      <c r="A11" s="3"/>
      <c r="B11" s="5"/>
      <c r="G11" s="44"/>
    </row>
    <row r="12" spans="1:11" s="4" customFormat="1" ht="15" customHeight="1">
      <c r="A12" s="7"/>
      <c r="B12" s="8"/>
      <c r="C12" s="9" t="s">
        <v>4</v>
      </c>
      <c r="D12" s="9"/>
      <c r="E12" s="10"/>
      <c r="F12" s="11"/>
      <c r="G12" s="45" t="s">
        <v>5</v>
      </c>
      <c r="H12" s="9"/>
      <c r="I12" s="9"/>
      <c r="J12" s="10"/>
      <c r="K12" s="12"/>
    </row>
    <row r="13" spans="1:11" s="4" customFormat="1" ht="15" customHeight="1">
      <c r="A13" s="52" t="s">
        <v>29</v>
      </c>
      <c r="B13" s="53"/>
      <c r="C13" s="53"/>
      <c r="D13" s="53"/>
      <c r="E13" s="13"/>
      <c r="F13" s="54"/>
      <c r="G13" s="55"/>
      <c r="H13" s="55"/>
      <c r="I13" s="55"/>
      <c r="J13" s="56"/>
      <c r="K13" s="12"/>
    </row>
    <row r="14" spans="1:11" s="4" customFormat="1" ht="15" customHeight="1">
      <c r="A14" s="57" t="s">
        <v>6</v>
      </c>
      <c r="B14" s="58"/>
      <c r="C14" s="58"/>
      <c r="D14" s="58"/>
      <c r="E14" s="14"/>
      <c r="F14" s="59"/>
      <c r="G14" s="60"/>
      <c r="H14" s="60"/>
      <c r="I14" s="60"/>
      <c r="J14" s="61"/>
      <c r="K14" s="12"/>
    </row>
    <row r="15" spans="1:11" s="4" customFormat="1" ht="15" customHeight="1">
      <c r="A15" s="57" t="s">
        <v>30</v>
      </c>
      <c r="B15" s="58"/>
      <c r="C15" s="58"/>
      <c r="D15" s="58"/>
      <c r="E15" s="14"/>
      <c r="F15" s="59"/>
      <c r="G15" s="60"/>
      <c r="H15" s="60"/>
      <c r="I15" s="60"/>
      <c r="J15" s="61"/>
      <c r="K15" s="12"/>
    </row>
    <row r="16" spans="1:11" s="4" customFormat="1" ht="15" customHeight="1">
      <c r="A16" s="57" t="s">
        <v>7</v>
      </c>
      <c r="B16" s="58"/>
      <c r="C16" s="58"/>
      <c r="D16" s="58"/>
      <c r="E16" s="14"/>
      <c r="F16" s="59"/>
      <c r="G16" s="60"/>
      <c r="H16" s="60"/>
      <c r="I16" s="60"/>
      <c r="J16" s="61"/>
      <c r="K16" s="12"/>
    </row>
    <row r="17" spans="1:11" s="4" customFormat="1" ht="15" customHeight="1">
      <c r="A17" s="62" t="s">
        <v>8</v>
      </c>
      <c r="B17" s="63"/>
      <c r="C17" s="63"/>
      <c r="D17" s="63"/>
      <c r="E17" s="15"/>
      <c r="F17" s="64"/>
      <c r="G17" s="65"/>
      <c r="H17" s="65"/>
      <c r="I17" s="65"/>
      <c r="J17" s="66"/>
      <c r="K17" s="12"/>
    </row>
    <row r="18" ht="7.5" customHeight="1" thickBot="1"/>
    <row r="19" spans="1:10" s="32" customFormat="1" ht="33" customHeight="1" thickBot="1">
      <c r="A19" s="29" t="s">
        <v>9</v>
      </c>
      <c r="B19" s="30" t="s">
        <v>10</v>
      </c>
      <c r="C19" s="49" t="s">
        <v>26</v>
      </c>
      <c r="D19" s="50"/>
      <c r="E19" s="31" t="s">
        <v>11</v>
      </c>
      <c r="F19" s="31" t="s">
        <v>12</v>
      </c>
      <c r="G19" s="31" t="s">
        <v>13</v>
      </c>
      <c r="H19" s="31" t="s">
        <v>14</v>
      </c>
      <c r="I19" s="31" t="s">
        <v>48</v>
      </c>
      <c r="J19" s="31" t="s">
        <v>15</v>
      </c>
    </row>
    <row r="20" spans="1:10" s="21" customFormat="1" ht="15" customHeight="1" thickBot="1">
      <c r="A20" s="17">
        <v>1</v>
      </c>
      <c r="B20" s="28" t="s">
        <v>17</v>
      </c>
      <c r="C20" s="51" t="s">
        <v>49</v>
      </c>
      <c r="D20" s="77"/>
      <c r="E20" s="23">
        <f>SUM(E21:E24)</f>
        <v>1</v>
      </c>
      <c r="F20" s="23">
        <f>SUM(F21:F24)</f>
        <v>2</v>
      </c>
      <c r="G20" s="41">
        <f>SUM(G21:G24)</f>
        <v>3</v>
      </c>
      <c r="H20" s="34"/>
      <c r="I20" s="34">
        <f>I24</f>
        <v>0.05775462962962963</v>
      </c>
      <c r="J20" s="16"/>
    </row>
    <row r="21" spans="1:10" ht="15">
      <c r="A21" s="18"/>
      <c r="B21" s="27" t="s">
        <v>38</v>
      </c>
      <c r="C21" s="48" t="s">
        <v>50</v>
      </c>
      <c r="D21" s="72"/>
      <c r="E21" s="18">
        <v>0</v>
      </c>
      <c r="F21" s="18">
        <v>0</v>
      </c>
      <c r="G21" s="46">
        <f>SUM(E21:F21)</f>
        <v>0</v>
      </c>
      <c r="H21" s="33">
        <v>0.013668981481481482</v>
      </c>
      <c r="I21" s="33">
        <f>H21</f>
        <v>0.013668981481481482</v>
      </c>
      <c r="J21" s="19"/>
    </row>
    <row r="22" spans="1:10" ht="15">
      <c r="A22" s="18"/>
      <c r="B22" s="27" t="s">
        <v>39</v>
      </c>
      <c r="C22" s="48" t="s">
        <v>51</v>
      </c>
      <c r="D22" s="48" t="s">
        <v>28</v>
      </c>
      <c r="E22" s="18">
        <v>0</v>
      </c>
      <c r="F22" s="18">
        <v>0</v>
      </c>
      <c r="G22" s="46">
        <f>SUM(E22:F22)</f>
        <v>0</v>
      </c>
      <c r="H22" s="35">
        <f>I22-I21</f>
        <v>0.015115740740740744</v>
      </c>
      <c r="I22" s="33">
        <v>0.028784722222222225</v>
      </c>
      <c r="J22" s="19"/>
    </row>
    <row r="23" spans="1:10" ht="15">
      <c r="A23" s="18"/>
      <c r="B23" s="27" t="s">
        <v>58</v>
      </c>
      <c r="C23" s="48" t="s">
        <v>52</v>
      </c>
      <c r="D23" s="72"/>
      <c r="E23" s="18">
        <v>0</v>
      </c>
      <c r="F23" s="18">
        <v>2</v>
      </c>
      <c r="G23" s="46">
        <f>SUM(E23:F23)</f>
        <v>2</v>
      </c>
      <c r="H23" s="35">
        <f>I23-I22</f>
        <v>0.014791666666666668</v>
      </c>
      <c r="I23" s="33">
        <v>0.043576388888888894</v>
      </c>
      <c r="J23" s="19"/>
    </row>
    <row r="24" spans="1:10" ht="15.75" thickBot="1">
      <c r="A24" s="18"/>
      <c r="B24" s="27" t="s">
        <v>59</v>
      </c>
      <c r="C24" s="48" t="s">
        <v>53</v>
      </c>
      <c r="D24" s="72"/>
      <c r="E24" s="20">
        <v>1</v>
      </c>
      <c r="F24" s="20">
        <v>0</v>
      </c>
      <c r="G24" s="46">
        <f>SUM(E24:F24)</f>
        <v>1</v>
      </c>
      <c r="H24" s="35">
        <f>I24-I23</f>
        <v>0.014178240740740734</v>
      </c>
      <c r="I24" s="33">
        <v>0.05775462962962963</v>
      </c>
      <c r="J24" s="19"/>
    </row>
    <row r="25" spans="1:10" ht="15" customHeight="1" thickBot="1">
      <c r="A25" s="17">
        <v>2</v>
      </c>
      <c r="B25" s="28" t="s">
        <v>20</v>
      </c>
      <c r="C25" s="51" t="s">
        <v>32</v>
      </c>
      <c r="D25" s="77"/>
      <c r="E25" s="23">
        <f>SUM(E26:E29)</f>
        <v>4</v>
      </c>
      <c r="F25" s="23">
        <f>SUM(F26:F29)</f>
        <v>3</v>
      </c>
      <c r="G25" s="41">
        <f>SUM(G26:G29)</f>
        <v>7</v>
      </c>
      <c r="H25" s="34"/>
      <c r="I25" s="34">
        <f>I29</f>
        <v>0.0625</v>
      </c>
      <c r="J25" s="34">
        <f>I25-I20</f>
        <v>0.004745370370370372</v>
      </c>
    </row>
    <row r="26" spans="1:10" ht="15">
      <c r="A26" s="18"/>
      <c r="B26" s="27" t="s">
        <v>40</v>
      </c>
      <c r="C26" s="48" t="s">
        <v>18</v>
      </c>
      <c r="D26" s="72"/>
      <c r="E26" s="18">
        <v>2</v>
      </c>
      <c r="F26" s="18">
        <v>1</v>
      </c>
      <c r="G26" s="46">
        <f>SUM(E26:F26)</f>
        <v>3</v>
      </c>
      <c r="H26" s="33">
        <v>0.016631944444444446</v>
      </c>
      <c r="I26" s="33">
        <f>H26</f>
        <v>0.016631944444444446</v>
      </c>
      <c r="J26" s="19"/>
    </row>
    <row r="27" spans="1:10" ht="15">
      <c r="A27" s="18"/>
      <c r="B27" s="27" t="s">
        <v>41</v>
      </c>
      <c r="C27" s="48" t="s">
        <v>2</v>
      </c>
      <c r="D27" s="72"/>
      <c r="E27" s="18">
        <v>2</v>
      </c>
      <c r="F27" s="18">
        <v>2</v>
      </c>
      <c r="G27" s="46">
        <f>SUM(E27:F27)</f>
        <v>4</v>
      </c>
      <c r="H27" s="35">
        <f>I27-I26</f>
        <v>0.016342592592592593</v>
      </c>
      <c r="I27" s="33">
        <v>0.03297453703703704</v>
      </c>
      <c r="J27" s="19"/>
    </row>
    <row r="28" spans="1:10" ht="15">
      <c r="A28" s="18"/>
      <c r="B28" s="27" t="s">
        <v>42</v>
      </c>
      <c r="C28" s="48" t="s">
        <v>63</v>
      </c>
      <c r="D28" s="72"/>
      <c r="E28" s="18">
        <v>0</v>
      </c>
      <c r="F28" s="18">
        <v>0</v>
      </c>
      <c r="G28" s="46">
        <f>SUM(E28:F28)</f>
        <v>0</v>
      </c>
      <c r="H28" s="35">
        <f>I28-I27</f>
        <v>0.01454861111111111</v>
      </c>
      <c r="I28" s="33">
        <v>0.04752314814814815</v>
      </c>
      <c r="J28" s="19"/>
    </row>
    <row r="29" spans="1:10" ht="15.75" thickBot="1">
      <c r="A29" s="18"/>
      <c r="B29" s="27" t="s">
        <v>43</v>
      </c>
      <c r="C29" s="48" t="s">
        <v>1</v>
      </c>
      <c r="D29" s="72"/>
      <c r="E29" s="20">
        <v>0</v>
      </c>
      <c r="F29" s="20">
        <v>0</v>
      </c>
      <c r="G29" s="46">
        <f>SUM(E29:F29)</f>
        <v>0</v>
      </c>
      <c r="H29" s="35">
        <f>I29-I28</f>
        <v>0.014976851851851852</v>
      </c>
      <c r="I29" s="33">
        <v>0.0625</v>
      </c>
      <c r="J29" s="19"/>
    </row>
    <row r="30" spans="1:10" s="21" customFormat="1" ht="15" customHeight="1" thickBot="1">
      <c r="A30" s="17">
        <v>3</v>
      </c>
      <c r="B30" s="28" t="s">
        <v>19</v>
      </c>
      <c r="C30" s="51" t="s">
        <v>64</v>
      </c>
      <c r="D30" s="77"/>
      <c r="E30" s="23">
        <f>SUM(E31:E34)</f>
        <v>3</v>
      </c>
      <c r="F30" s="23">
        <f>SUM(F31:F34)</f>
        <v>6</v>
      </c>
      <c r="G30" s="41">
        <f>SUM(G31:G34)</f>
        <v>9</v>
      </c>
      <c r="H30" s="34"/>
      <c r="I30" s="34">
        <f>I34</f>
        <v>0.06940972222222223</v>
      </c>
      <c r="J30" s="34">
        <f>I30-I20</f>
        <v>0.011655092592592606</v>
      </c>
    </row>
    <row r="31" spans="1:10" ht="15">
      <c r="A31" s="18"/>
      <c r="B31" s="27" t="s">
        <v>34</v>
      </c>
      <c r="C31" s="48" t="s">
        <v>65</v>
      </c>
      <c r="D31" s="72"/>
      <c r="E31" s="18">
        <v>0</v>
      </c>
      <c r="F31" s="18">
        <v>2</v>
      </c>
      <c r="G31" s="46">
        <f>SUM(E31:F31)</f>
        <v>2</v>
      </c>
      <c r="H31" s="33">
        <v>0.016099537037037037</v>
      </c>
      <c r="I31" s="33">
        <f>H31</f>
        <v>0.016099537037037037</v>
      </c>
      <c r="J31" s="19"/>
    </row>
    <row r="32" spans="1:10" ht="15">
      <c r="A32" s="18"/>
      <c r="B32" s="27" t="s">
        <v>35</v>
      </c>
      <c r="C32" s="48" t="s">
        <v>66</v>
      </c>
      <c r="D32" s="72"/>
      <c r="E32" s="18">
        <v>0</v>
      </c>
      <c r="F32" s="18">
        <v>1</v>
      </c>
      <c r="G32" s="46">
        <f>SUM(E32:F32)</f>
        <v>1</v>
      </c>
      <c r="H32" s="35">
        <f>I32-I31</f>
        <v>0.01969907407407407</v>
      </c>
      <c r="I32" s="33">
        <v>0.03579861111111111</v>
      </c>
      <c r="J32" s="19"/>
    </row>
    <row r="33" spans="1:10" ht="15">
      <c r="A33" s="18"/>
      <c r="B33" s="27" t="s">
        <v>36</v>
      </c>
      <c r="C33" s="48" t="s">
        <v>67</v>
      </c>
      <c r="D33" s="72"/>
      <c r="E33" s="18">
        <v>1</v>
      </c>
      <c r="F33" s="18">
        <v>1</v>
      </c>
      <c r="G33" s="46">
        <f>SUM(E33:F33)</f>
        <v>2</v>
      </c>
      <c r="H33" s="35">
        <f>I33-I32</f>
        <v>0.016863425925925928</v>
      </c>
      <c r="I33" s="33">
        <v>0.052662037037037035</v>
      </c>
      <c r="J33" s="19"/>
    </row>
    <row r="34" spans="1:10" ht="15.75" thickBot="1">
      <c r="A34" s="18"/>
      <c r="B34" s="27" t="s">
        <v>37</v>
      </c>
      <c r="C34" s="48" t="s">
        <v>68</v>
      </c>
      <c r="D34" s="72"/>
      <c r="E34" s="20">
        <v>2</v>
      </c>
      <c r="F34" s="20">
        <v>2</v>
      </c>
      <c r="G34" s="46">
        <f>SUM(E34:F34)</f>
        <v>4</v>
      </c>
      <c r="H34" s="35">
        <f>I34-I33</f>
        <v>0.0167476851851852</v>
      </c>
      <c r="I34" s="33">
        <v>0.06940972222222223</v>
      </c>
      <c r="J34" s="19"/>
    </row>
    <row r="35" spans="1:10" s="21" customFormat="1" ht="15" customHeight="1" thickBot="1">
      <c r="A35" s="24" t="s">
        <v>33</v>
      </c>
      <c r="B35" s="28" t="s">
        <v>21</v>
      </c>
      <c r="C35" s="51" t="s">
        <v>54</v>
      </c>
      <c r="D35" s="77"/>
      <c r="E35" s="23">
        <f>SUM(E36:E39)</f>
        <v>3</v>
      </c>
      <c r="F35" s="23">
        <f>SUM(F36:F39)</f>
        <v>0</v>
      </c>
      <c r="G35" s="41">
        <f>SUM(G36:G39)</f>
        <v>3</v>
      </c>
      <c r="H35" s="34"/>
      <c r="I35" s="34">
        <f>I39</f>
        <v>0.05976851851851852</v>
      </c>
      <c r="J35" s="34"/>
    </row>
    <row r="36" spans="1:10" ht="15.75" customHeight="1">
      <c r="A36" s="18"/>
      <c r="B36" s="27" t="s">
        <v>44</v>
      </c>
      <c r="C36" s="48" t="s">
        <v>55</v>
      </c>
      <c r="D36" s="72"/>
      <c r="E36" s="18">
        <v>0</v>
      </c>
      <c r="F36" s="18">
        <v>0</v>
      </c>
      <c r="G36" s="46">
        <f>SUM(E36:F36)</f>
        <v>0</v>
      </c>
      <c r="H36" s="33">
        <v>0.014664351851851852</v>
      </c>
      <c r="I36" s="33">
        <f>H36</f>
        <v>0.014664351851851852</v>
      </c>
      <c r="J36" s="19"/>
    </row>
    <row r="37" spans="1:10" ht="15.75" customHeight="1">
      <c r="A37" s="18"/>
      <c r="B37" s="27" t="s">
        <v>45</v>
      </c>
      <c r="C37" s="48" t="s">
        <v>56</v>
      </c>
      <c r="D37" s="72"/>
      <c r="E37" s="18">
        <v>3</v>
      </c>
      <c r="F37" s="18">
        <v>0</v>
      </c>
      <c r="G37" s="46">
        <f>SUM(E37:F37)</f>
        <v>3</v>
      </c>
      <c r="H37" s="35">
        <f>I37-I36</f>
        <v>0.016203703703703703</v>
      </c>
      <c r="I37" s="33">
        <v>0.030868055555555555</v>
      </c>
      <c r="J37" s="19"/>
    </row>
    <row r="38" spans="1:10" ht="15.75" customHeight="1">
      <c r="A38" s="18"/>
      <c r="B38" s="27" t="s">
        <v>46</v>
      </c>
      <c r="C38" s="48" t="s">
        <v>0</v>
      </c>
      <c r="D38" s="72"/>
      <c r="E38" s="18">
        <v>0</v>
      </c>
      <c r="F38" s="18">
        <v>0</v>
      </c>
      <c r="G38" s="46">
        <f>SUM(E38:F38)</f>
        <v>0</v>
      </c>
      <c r="H38" s="35">
        <f>I38-I37</f>
        <v>0.013831018518518524</v>
      </c>
      <c r="I38" s="33">
        <v>0.04469907407407408</v>
      </c>
      <c r="J38" s="19"/>
    </row>
    <row r="39" spans="1:10" ht="15.75" customHeight="1">
      <c r="A39" s="18"/>
      <c r="B39" s="27" t="s">
        <v>47</v>
      </c>
      <c r="C39" s="48" t="s">
        <v>57</v>
      </c>
      <c r="D39" s="72"/>
      <c r="E39" s="20">
        <v>0</v>
      </c>
      <c r="F39" s="20">
        <v>0</v>
      </c>
      <c r="G39" s="46">
        <f>SUM(E39:F39)</f>
        <v>0</v>
      </c>
      <c r="H39" s="35">
        <f>I39-I38</f>
        <v>0.01506944444444444</v>
      </c>
      <c r="I39" s="33">
        <v>0.05976851851851852</v>
      </c>
      <c r="J39" s="19"/>
    </row>
    <row r="40" ht="15">
      <c r="H40" s="35"/>
    </row>
    <row r="41" spans="1:10" ht="14.25" customHeight="1">
      <c r="A41" s="78" t="s">
        <v>69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9" s="21" customFormat="1" ht="15.75" customHeight="1">
      <c r="A42" s="25"/>
      <c r="B42" s="36" t="s">
        <v>16</v>
      </c>
      <c r="C42" s="73" t="s">
        <v>62</v>
      </c>
      <c r="D42" s="74"/>
      <c r="E42" s="25"/>
      <c r="F42" s="25"/>
      <c r="G42" s="47"/>
      <c r="H42" s="37"/>
      <c r="I42" s="38"/>
    </row>
    <row r="43" spans="1:9" s="21" customFormat="1" ht="15.75" customHeight="1">
      <c r="A43" s="25"/>
      <c r="B43" s="36"/>
      <c r="C43" s="39"/>
      <c r="D43" s="40"/>
      <c r="E43" s="25"/>
      <c r="F43" s="25"/>
      <c r="G43" s="47"/>
      <c r="H43" s="37"/>
      <c r="I43" s="38"/>
    </row>
    <row r="44" ht="15">
      <c r="H44" s="35"/>
    </row>
    <row r="45" spans="1:10" ht="14.25" customHeight="1">
      <c r="A45" s="67" t="s">
        <v>22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14.25" customHeight="1">
      <c r="A46" s="25"/>
      <c r="B46" s="25"/>
      <c r="C46" s="25"/>
      <c r="D46" s="25"/>
      <c r="E46" s="25"/>
      <c r="F46" s="25"/>
      <c r="G46" s="42"/>
      <c r="H46" s="25"/>
      <c r="I46" s="25"/>
      <c r="J46" s="25"/>
    </row>
    <row r="47" spans="1:10" ht="14.25" customHeight="1">
      <c r="A47" s="25"/>
      <c r="B47" s="25"/>
      <c r="C47" s="25"/>
      <c r="D47" s="25"/>
      <c r="E47" s="25"/>
      <c r="F47" s="25"/>
      <c r="G47" s="42"/>
      <c r="H47" s="25"/>
      <c r="I47" s="25"/>
      <c r="J47" s="25"/>
    </row>
    <row r="48" ht="14.25" customHeight="1"/>
    <row r="49" spans="1:10" ht="15">
      <c r="A49" s="67" t="s">
        <v>23</v>
      </c>
      <c r="B49" s="68"/>
      <c r="C49" s="68"/>
      <c r="D49" s="68"/>
      <c r="E49" s="68"/>
      <c r="F49" s="68"/>
      <c r="G49" s="68"/>
      <c r="H49" s="68"/>
      <c r="I49" s="68"/>
      <c r="J49" s="69"/>
    </row>
    <row r="50" spans="1:10" ht="20.25" customHeight="1">
      <c r="A50" s="70" t="s">
        <v>31</v>
      </c>
      <c r="B50" s="71"/>
      <c r="C50" s="71"/>
      <c r="D50" s="71"/>
      <c r="E50" s="71" t="s">
        <v>24</v>
      </c>
      <c r="F50" s="71"/>
      <c r="G50" s="71"/>
      <c r="H50" s="71"/>
      <c r="I50" s="71"/>
      <c r="J50" s="71"/>
    </row>
    <row r="51" spans="1:10" ht="20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3" ht="15"/>
    <row r="54" ht="15"/>
    <row r="55" ht="15"/>
  </sheetData>
  <sheetProtection/>
  <mergeCells count="39">
    <mergeCell ref="F14:J14"/>
    <mergeCell ref="F15:J15"/>
    <mergeCell ref="A16:D16"/>
    <mergeCell ref="F16:J16"/>
    <mergeCell ref="A17:D17"/>
    <mergeCell ref="F17:J17"/>
    <mergeCell ref="A6:J6"/>
    <mergeCell ref="A7:J7"/>
    <mergeCell ref="A13:D13"/>
    <mergeCell ref="F13:J13"/>
    <mergeCell ref="A14:D14"/>
    <mergeCell ref="C19:D19"/>
    <mergeCell ref="C20:D20"/>
    <mergeCell ref="C21:D21"/>
    <mergeCell ref="C22:D22"/>
    <mergeCell ref="C23:D23"/>
    <mergeCell ref="A15:D15"/>
    <mergeCell ref="C24:D24"/>
    <mergeCell ref="A45:J45"/>
    <mergeCell ref="A49:J49"/>
    <mergeCell ref="A50:D51"/>
    <mergeCell ref="E50:J51"/>
    <mergeCell ref="C42:D42"/>
    <mergeCell ref="C25:D25"/>
    <mergeCell ref="C26:D26"/>
    <mergeCell ref="C27:D27"/>
    <mergeCell ref="C28:D28"/>
    <mergeCell ref="C29:D29"/>
    <mergeCell ref="C30:D30"/>
    <mergeCell ref="C37:D37"/>
    <mergeCell ref="C38:D38"/>
    <mergeCell ref="C39:D39"/>
    <mergeCell ref="A41:J41"/>
    <mergeCell ref="C31:D31"/>
    <mergeCell ref="C32:D32"/>
    <mergeCell ref="C33:D33"/>
    <mergeCell ref="C34:D34"/>
    <mergeCell ref="C35:D35"/>
    <mergeCell ref="C36:D3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2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2016-08-14T09:49:06Z</cp:lastPrinted>
  <dcterms:created xsi:type="dcterms:W3CDTF">2006-09-16T00:00:00Z</dcterms:created>
  <dcterms:modified xsi:type="dcterms:W3CDTF">2016-08-28T07:41:30Z</dcterms:modified>
  <cp:category/>
  <cp:version/>
  <cp:contentType/>
  <cp:contentStatus/>
</cp:coreProperties>
</file>