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ЭСТ 00-01" sheetId="1" r:id="rId1"/>
  </sheets>
  <calcPr calcId="125725"/>
</workbook>
</file>

<file path=xl/calcChain.xml><?xml version="1.0" encoding="utf-8"?>
<calcChain xmlns="http://schemas.openxmlformats.org/spreadsheetml/2006/main">
  <c r="H60" i="1"/>
  <c r="G60"/>
  <c r="H59"/>
  <c r="G59"/>
  <c r="H58"/>
  <c r="G58"/>
  <c r="H57"/>
  <c r="G57"/>
  <c r="I56"/>
  <c r="G56"/>
  <c r="F56"/>
  <c r="E56"/>
  <c r="H54"/>
  <c r="G54"/>
  <c r="H53"/>
  <c r="G53"/>
  <c r="H52"/>
  <c r="G52"/>
  <c r="H51"/>
  <c r="G51"/>
  <c r="I50"/>
  <c r="G50"/>
  <c r="F50"/>
  <c r="E50"/>
  <c r="H49"/>
  <c r="G49"/>
  <c r="H48"/>
  <c r="G48"/>
  <c r="H47"/>
  <c r="G47"/>
  <c r="H46"/>
  <c r="G46"/>
  <c r="G45" s="1"/>
  <c r="I45"/>
  <c r="J45" s="1"/>
  <c r="F45"/>
  <c r="E45"/>
  <c r="H44"/>
  <c r="G44"/>
  <c r="H43"/>
  <c r="G43"/>
  <c r="H42"/>
  <c r="G42"/>
  <c r="H41"/>
  <c r="G41"/>
  <c r="I40"/>
  <c r="G40"/>
  <c r="F40"/>
  <c r="E40"/>
  <c r="H39"/>
  <c r="G39"/>
  <c r="H38"/>
  <c r="G38"/>
  <c r="H37"/>
  <c r="G37"/>
  <c r="H36"/>
  <c r="G36"/>
  <c r="G35" s="1"/>
  <c r="I35"/>
  <c r="J35" s="1"/>
  <c r="F35"/>
  <c r="E35"/>
  <c r="H34"/>
  <c r="G34"/>
  <c r="H33"/>
  <c r="G33"/>
  <c r="H32"/>
  <c r="G32"/>
  <c r="H31"/>
  <c r="G31"/>
  <c r="J30"/>
  <c r="I30"/>
  <c r="G30"/>
  <c r="F30"/>
  <c r="E30"/>
  <c r="H29"/>
  <c r="G29"/>
  <c r="H28"/>
  <c r="G28"/>
  <c r="G27"/>
  <c r="H26"/>
  <c r="G26"/>
  <c r="J25"/>
  <c r="I25"/>
  <c r="G25"/>
  <c r="F25"/>
  <c r="E25"/>
  <c r="H24"/>
  <c r="G24"/>
  <c r="H23"/>
  <c r="G23"/>
  <c r="H22"/>
  <c r="G22"/>
  <c r="H21"/>
  <c r="G21"/>
  <c r="I20"/>
  <c r="J40" s="1"/>
  <c r="G20"/>
  <c r="F20"/>
  <c r="E20"/>
</calcChain>
</file>

<file path=xl/sharedStrings.xml><?xml version="1.0" encoding="utf-8"?>
<sst xmlns="http://schemas.openxmlformats.org/spreadsheetml/2006/main" count="112" uniqueCount="111">
  <si>
    <t>Юноши и девушки 2000-2001 гг.р.</t>
  </si>
  <si>
    <t>роллеры - эстафета - смешанная (2 ж х 4,5 км + 2 м х 6 км)</t>
  </si>
  <si>
    <t>ЦЗВС им. А.В. Филипенко</t>
  </si>
  <si>
    <t xml:space="preserve">      27 августа 2016 г. Начало 10:45</t>
  </si>
  <si>
    <t>ИТОГОВЫЕ РЕЗУЛЬТАТЫ</t>
  </si>
  <si>
    <t>Жюри</t>
  </si>
  <si>
    <t>Описание трассы</t>
  </si>
  <si>
    <t xml:space="preserve">Главный судья                               Заикин Владислав (г. Х.-Мансийск)  </t>
  </si>
  <si>
    <t>Зам.гл. судьи по трассам             Березин Владимир (г. Х.-Мансийск)</t>
  </si>
  <si>
    <t>Жюри                                                   Павлов Дмитирй (г. Х.-Мансийск)</t>
  </si>
  <si>
    <t>Жюри                                                   Архипов Анатолий (г. Нижневартовск)</t>
  </si>
  <si>
    <t>Жюри                                                   Седов Алексадр (г. Нефтеюганск)</t>
  </si>
  <si>
    <t>место</t>
  </si>
  <si>
    <t>ст. № этап</t>
  </si>
  <si>
    <t xml:space="preserve"> Фамилия Имя </t>
  </si>
  <si>
    <t>Л</t>
  </si>
  <si>
    <t>С</t>
  </si>
  <si>
    <t>Сум</t>
  </si>
  <si>
    <t>Время круга</t>
  </si>
  <si>
    <t>Время коман.</t>
  </si>
  <si>
    <t>Отставание</t>
  </si>
  <si>
    <t>8</t>
  </si>
  <si>
    <t xml:space="preserve">г. Нефтеюганск, "СДЮСШОР по биатлону" </t>
  </si>
  <si>
    <t>8-1</t>
  </si>
  <si>
    <t>Валишина Алина</t>
  </si>
  <si>
    <t>8-2</t>
  </si>
  <si>
    <t>Горб Екатерина</t>
  </si>
  <si>
    <t>8-3</t>
  </si>
  <si>
    <t>Айкашев Никита</t>
  </si>
  <si>
    <t>8-4</t>
  </si>
  <si>
    <t>Зиганчин Рафаэль</t>
  </si>
  <si>
    <t>2</t>
  </si>
  <si>
    <t>г. Нижневартовск, "СДЮСШОР по ЗВС" - 1</t>
  </si>
  <si>
    <t>2-1</t>
  </si>
  <si>
    <t>Корнева Ирина</t>
  </si>
  <si>
    <t>2-2</t>
  </si>
  <si>
    <t>Успеньева Мария</t>
  </si>
  <si>
    <t>2-3</t>
  </si>
  <si>
    <t>Лукьянов Илья</t>
  </si>
  <si>
    <t>2-4</t>
  </si>
  <si>
    <t>Живодёров Константин</t>
  </si>
  <si>
    <t>5</t>
  </si>
  <si>
    <t xml:space="preserve">г. Нягань, "ЦСП" </t>
  </si>
  <si>
    <t>5-1</t>
  </si>
  <si>
    <t>Комлева Анастасия</t>
  </si>
  <si>
    <t>5-2</t>
  </si>
  <si>
    <t>Анисимова Аделина</t>
  </si>
  <si>
    <t>5-3</t>
  </si>
  <si>
    <t>Гончарик Максим</t>
  </si>
  <si>
    <t>5-4</t>
  </si>
  <si>
    <t>Хаматов Данил</t>
  </si>
  <si>
    <t>3</t>
  </si>
  <si>
    <t>г. Ханты-Мансийск, БУ "СДЮСШОР" - 1</t>
  </si>
  <si>
    <t>3-1</t>
  </si>
  <si>
    <t>Петрова Вероника</t>
  </si>
  <si>
    <t>3-2</t>
  </si>
  <si>
    <t>Самолова Светлана</t>
  </si>
  <si>
    <t>3-3</t>
  </si>
  <si>
    <t>Лукманов Тимур</t>
  </si>
  <si>
    <t>3-4</t>
  </si>
  <si>
    <t>Плотников Александр</t>
  </si>
  <si>
    <t>4</t>
  </si>
  <si>
    <t>г. Нижневартовск, "СДЮСШОР по ЗВС" - 2</t>
  </si>
  <si>
    <t>4-1</t>
  </si>
  <si>
    <t>Смирнова Мирослава</t>
  </si>
  <si>
    <t>4-2</t>
  </si>
  <si>
    <t>Жуковская Виктория</t>
  </si>
  <si>
    <t>4-3</t>
  </si>
  <si>
    <t>Перовский Леонид</t>
  </si>
  <si>
    <t>4-4</t>
  </si>
  <si>
    <t>Сельников Владимир</t>
  </si>
  <si>
    <t>6</t>
  </si>
  <si>
    <t>г. Ханты-Мансийск, БУ "СДЮСШОР" - 2</t>
  </si>
  <si>
    <t>6-1</t>
  </si>
  <si>
    <t>Романова Екатерина</t>
  </si>
  <si>
    <t>6-2</t>
  </si>
  <si>
    <t>Кашаед Дарья</t>
  </si>
  <si>
    <t>6-3</t>
  </si>
  <si>
    <t>Харитонов Данил</t>
  </si>
  <si>
    <t>6-4</t>
  </si>
  <si>
    <t>Кичеров Сергей</t>
  </si>
  <si>
    <t>ВК</t>
  </si>
  <si>
    <t>10</t>
  </si>
  <si>
    <t>Х.-Мансийск, г. Сургут, г. Югорск</t>
  </si>
  <si>
    <t>10-1</t>
  </si>
  <si>
    <t>Иваненко Кристина</t>
  </si>
  <si>
    <t>10-2</t>
  </si>
  <si>
    <t>Емельянова Мария</t>
  </si>
  <si>
    <t>10-3</t>
  </si>
  <si>
    <t>Злобин Влад</t>
  </si>
  <si>
    <t>10-4</t>
  </si>
  <si>
    <t>Русинов Владислав</t>
  </si>
  <si>
    <t>9</t>
  </si>
  <si>
    <t>г. Х.-Мансийск, г. Сургут, г. Югорск, г. Нижневартовск</t>
  </si>
  <si>
    <t>9-1</t>
  </si>
  <si>
    <t>Овчаренко Юлия</t>
  </si>
  <si>
    <t>9-2</t>
  </si>
  <si>
    <t>Хайрулина Елена</t>
  </si>
  <si>
    <t>9-3</t>
  </si>
  <si>
    <t>Воронин Сергей</t>
  </si>
  <si>
    <t>9-4</t>
  </si>
  <si>
    <t>Хафизов Марсель</t>
  </si>
  <si>
    <t>Не финишировало</t>
  </si>
  <si>
    <t>1</t>
  </si>
  <si>
    <t>г. Нижневартовск, "СДЮСШОР по ЗВС" - 3</t>
  </si>
  <si>
    <t>7</t>
  </si>
  <si>
    <t>г. Ханты-Мансийск, БУ "СДЮСШОР" - 3</t>
  </si>
  <si>
    <t>Решения жюри</t>
  </si>
  <si>
    <t>Технический делегат</t>
  </si>
  <si>
    <t>Главный судья                                                                                                       судья ВК Заикин Владислав (г. Х.-Мансийск)</t>
  </si>
  <si>
    <t>Главный секретарь                                   судья 1К Айнулин З. (г. Лянтор)</t>
  </si>
</sst>
</file>

<file path=xl/styles.xml><?xml version="1.0" encoding="utf-8"?>
<styleSheet xmlns="http://schemas.openxmlformats.org/spreadsheetml/2006/main">
  <numFmts count="1">
    <numFmt numFmtId="164" formatCode="h:mm:ss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/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49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5" fillId="0" borderId="6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8" xfId="0" applyFont="1" applyBorder="1"/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/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/>
    </xf>
    <xf numFmtId="164" fontId="0" fillId="0" borderId="17" xfId="0" applyNumberFormat="1" applyBorder="1"/>
    <xf numFmtId="0" fontId="7" fillId="0" borderId="18" xfId="0" applyFont="1" applyBorder="1"/>
    <xf numFmtId="0" fontId="6" fillId="0" borderId="0" xfId="0" applyFont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4" fontId="0" fillId="0" borderId="0" xfId="0" applyNumberForma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72</xdr:row>
      <xdr:rowOff>95250</xdr:rowOff>
    </xdr:from>
    <xdr:to>
      <xdr:col>9</xdr:col>
      <xdr:colOff>38100</xdr:colOff>
      <xdr:row>76</xdr:row>
      <xdr:rowOff>152400</xdr:rowOff>
    </xdr:to>
    <xdr:pic>
      <xdr:nvPicPr>
        <xdr:cNvPr id="2" name="Рисунок 2" descr="Низ новы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4458950"/>
          <a:ext cx="61817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8</xdr:col>
      <xdr:colOff>438150</xdr:colOff>
      <xdr:row>4</xdr:row>
      <xdr:rowOff>152400</xdr:rowOff>
    </xdr:to>
    <xdr:pic>
      <xdr:nvPicPr>
        <xdr:cNvPr id="3" name="Рисунок 2" descr="Шапка на эстафету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687" t="20745" b="21808"/>
        <a:stretch>
          <a:fillRect/>
        </a:stretch>
      </xdr:blipFill>
      <xdr:spPr>
        <a:xfrm>
          <a:off x="38100" y="0"/>
          <a:ext cx="610552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Normal="100" workbookViewId="0">
      <selection activeCell="C31" sqref="C31:D31"/>
    </sheetView>
  </sheetViews>
  <sheetFormatPr defaultRowHeight="15"/>
  <cols>
    <col min="1" max="1" width="6.28515625" style="1" customWidth="1"/>
    <col min="2" max="2" width="6" style="2" customWidth="1"/>
    <col min="3" max="3" width="24.5703125" customWidth="1"/>
    <col min="4" max="4" width="22" customWidth="1"/>
    <col min="5" max="5" width="5.7109375" customWidth="1"/>
    <col min="6" max="6" width="5.42578125" customWidth="1"/>
    <col min="7" max="7" width="7.5703125" style="3" customWidth="1"/>
    <col min="8" max="9" width="8" customWidth="1"/>
    <col min="10" max="10" width="9.5703125" customWidth="1"/>
  </cols>
  <sheetData>
    <row r="1" spans="1:12" ht="17.25" customHeight="1"/>
    <row r="2" spans="1:12" ht="17.25" customHeight="1"/>
    <row r="3" spans="1:12" ht="17.25" customHeight="1"/>
    <row r="4" spans="1:12" ht="17.25" customHeight="1"/>
    <row r="5" spans="1:12" ht="17.25" customHeight="1"/>
    <row r="6" spans="1:12" s="5" customFormat="1" ht="19.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</row>
    <row r="7" spans="1:12" s="5" customFormat="1" ht="15.75" customHeight="1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L7" s="7"/>
    </row>
    <row r="8" spans="1:12" s="5" customFormat="1" ht="18" customHeight="1">
      <c r="A8" s="8"/>
      <c r="B8" s="9" t="s">
        <v>2</v>
      </c>
      <c r="E8" s="10" t="s">
        <v>3</v>
      </c>
      <c r="G8" s="11"/>
    </row>
    <row r="9" spans="1:12" s="5" customFormat="1" ht="9" customHeight="1">
      <c r="A9" s="8"/>
      <c r="B9" s="12"/>
      <c r="G9" s="11"/>
    </row>
    <row r="10" spans="1:12" s="5" customFormat="1" ht="15.75" customHeight="1">
      <c r="A10" s="8"/>
      <c r="B10" s="12" t="s">
        <v>4</v>
      </c>
      <c r="G10" s="11"/>
    </row>
    <row r="11" spans="1:12" s="5" customFormat="1" ht="9" customHeight="1">
      <c r="A11" s="8"/>
      <c r="B11" s="12"/>
      <c r="G11" s="11"/>
    </row>
    <row r="12" spans="1:12" s="5" customFormat="1" ht="15" customHeight="1">
      <c r="A12" s="13"/>
      <c r="B12" s="14"/>
      <c r="C12" s="15" t="s">
        <v>5</v>
      </c>
      <c r="D12" s="15"/>
      <c r="E12" s="16"/>
      <c r="F12" s="17"/>
      <c r="G12" s="18" t="s">
        <v>6</v>
      </c>
      <c r="H12" s="15"/>
      <c r="I12" s="15"/>
      <c r="J12" s="16"/>
      <c r="K12" s="19"/>
    </row>
    <row r="13" spans="1:12" s="5" customFormat="1" ht="15" customHeight="1">
      <c r="A13" s="20" t="s">
        <v>7</v>
      </c>
      <c r="B13" s="21"/>
      <c r="C13" s="21"/>
      <c r="D13" s="21"/>
      <c r="E13" s="22"/>
      <c r="F13" s="23"/>
      <c r="G13" s="24"/>
      <c r="H13" s="24"/>
      <c r="I13" s="24"/>
      <c r="J13" s="25"/>
      <c r="K13" s="19"/>
    </row>
    <row r="14" spans="1:12" s="5" customFormat="1" ht="15" customHeight="1">
      <c r="A14" s="26" t="s">
        <v>8</v>
      </c>
      <c r="B14" s="27"/>
      <c r="C14" s="27"/>
      <c r="D14" s="27"/>
      <c r="E14" s="28"/>
      <c r="F14" s="29"/>
      <c r="G14" s="30"/>
      <c r="H14" s="30"/>
      <c r="I14" s="30"/>
      <c r="J14" s="31"/>
      <c r="K14" s="19"/>
    </row>
    <row r="15" spans="1:12" s="5" customFormat="1" ht="15" customHeight="1">
      <c r="A15" s="26" t="s">
        <v>9</v>
      </c>
      <c r="B15" s="27"/>
      <c r="C15" s="27"/>
      <c r="D15" s="27"/>
      <c r="E15" s="28"/>
      <c r="F15" s="29"/>
      <c r="G15" s="30"/>
      <c r="H15" s="30"/>
      <c r="I15" s="30"/>
      <c r="J15" s="31"/>
      <c r="K15" s="19"/>
    </row>
    <row r="16" spans="1:12" s="5" customFormat="1" ht="15" customHeight="1">
      <c r="A16" s="26" t="s">
        <v>10</v>
      </c>
      <c r="B16" s="27"/>
      <c r="C16" s="27"/>
      <c r="D16" s="27"/>
      <c r="E16" s="28"/>
      <c r="F16" s="29"/>
      <c r="G16" s="30"/>
      <c r="H16" s="30"/>
      <c r="I16" s="30"/>
      <c r="J16" s="31"/>
      <c r="K16" s="19"/>
    </row>
    <row r="17" spans="1:11" s="5" customFormat="1" ht="15" customHeight="1">
      <c r="A17" s="32" t="s">
        <v>11</v>
      </c>
      <c r="B17" s="33"/>
      <c r="C17" s="33"/>
      <c r="D17" s="33"/>
      <c r="E17" s="34"/>
      <c r="F17" s="35"/>
      <c r="G17" s="36"/>
      <c r="H17" s="36"/>
      <c r="I17" s="36"/>
      <c r="J17" s="37"/>
      <c r="K17" s="19"/>
    </row>
    <row r="18" spans="1:11" ht="7.5" customHeight="1" thickBot="1"/>
    <row r="19" spans="1:11" s="43" customFormat="1" ht="33" customHeight="1" thickBot="1">
      <c r="A19" s="38" t="s">
        <v>12</v>
      </c>
      <c r="B19" s="39" t="s">
        <v>13</v>
      </c>
      <c r="C19" s="40" t="s">
        <v>14</v>
      </c>
      <c r="D19" s="41"/>
      <c r="E19" s="42" t="s">
        <v>15</v>
      </c>
      <c r="F19" s="42" t="s">
        <v>16</v>
      </c>
      <c r="G19" s="42" t="s">
        <v>17</v>
      </c>
      <c r="H19" s="42" t="s">
        <v>18</v>
      </c>
      <c r="I19" s="42" t="s">
        <v>19</v>
      </c>
      <c r="J19" s="42" t="s">
        <v>20</v>
      </c>
    </row>
    <row r="20" spans="1:11" s="51" customFormat="1" ht="15" customHeight="1" thickBot="1">
      <c r="A20" s="44">
        <v>1</v>
      </c>
      <c r="B20" s="45" t="s">
        <v>21</v>
      </c>
      <c r="C20" s="46" t="s">
        <v>22</v>
      </c>
      <c r="D20" s="46"/>
      <c r="E20" s="47">
        <f>SUM(E21:E24)</f>
        <v>4</v>
      </c>
      <c r="F20" s="47">
        <f>SUM(F21:F24)</f>
        <v>2</v>
      </c>
      <c r="G20" s="48">
        <f>SUM(G21:G24)</f>
        <v>6</v>
      </c>
      <c r="H20" s="49"/>
      <c r="I20" s="49">
        <f>I24</f>
        <v>5.4317129629629625E-2</v>
      </c>
      <c r="J20" s="50"/>
    </row>
    <row r="21" spans="1:11">
      <c r="A21" s="52"/>
      <c r="B21" s="53" t="s">
        <v>23</v>
      </c>
      <c r="C21" s="54" t="s">
        <v>24</v>
      </c>
      <c r="D21" s="54"/>
      <c r="E21" s="52">
        <v>0</v>
      </c>
      <c r="F21" s="52">
        <v>0</v>
      </c>
      <c r="G21" s="55">
        <f>SUM(E21:F21)</f>
        <v>0</v>
      </c>
      <c r="H21" s="56">
        <f>I21</f>
        <v>1.1770833333333333E-2</v>
      </c>
      <c r="I21" s="56">
        <v>1.1770833333333333E-2</v>
      </c>
      <c r="J21" s="57"/>
    </row>
    <row r="22" spans="1:11">
      <c r="A22" s="52"/>
      <c r="B22" s="53" t="s">
        <v>25</v>
      </c>
      <c r="C22" s="58" t="s">
        <v>26</v>
      </c>
      <c r="D22" s="58"/>
      <c r="E22" s="52">
        <v>3</v>
      </c>
      <c r="F22" s="52">
        <v>0</v>
      </c>
      <c r="G22" s="55">
        <f t="shared" ref="G22:G24" si="0">SUM(E22:F22)</f>
        <v>3</v>
      </c>
      <c r="H22" s="56">
        <f>I22-I21</f>
        <v>1.4282407407407405E-2</v>
      </c>
      <c r="I22" s="56">
        <v>2.6053240740740738E-2</v>
      </c>
      <c r="J22" s="57"/>
    </row>
    <row r="23" spans="1:11">
      <c r="A23" s="52"/>
      <c r="B23" s="53" t="s">
        <v>27</v>
      </c>
      <c r="C23" s="58" t="s">
        <v>28</v>
      </c>
      <c r="D23" s="58"/>
      <c r="E23" s="52">
        <v>1</v>
      </c>
      <c r="F23" s="52">
        <v>2</v>
      </c>
      <c r="G23" s="55">
        <f t="shared" si="0"/>
        <v>3</v>
      </c>
      <c r="H23" s="56">
        <f>I23-I22</f>
        <v>1.545138888888889E-2</v>
      </c>
      <c r="I23" s="56">
        <v>4.1504629629629627E-2</v>
      </c>
      <c r="J23" s="57"/>
    </row>
    <row r="24" spans="1:11" ht="15.75" thickBot="1">
      <c r="A24" s="52"/>
      <c r="B24" s="53" t="s">
        <v>29</v>
      </c>
      <c r="C24" s="59" t="s">
        <v>30</v>
      </c>
      <c r="D24" s="59"/>
      <c r="E24" s="60">
        <v>0</v>
      </c>
      <c r="F24" s="60">
        <v>0</v>
      </c>
      <c r="G24" s="55">
        <f t="shared" si="0"/>
        <v>0</v>
      </c>
      <c r="H24" s="56">
        <f>I24-I23</f>
        <v>1.2812499999999998E-2</v>
      </c>
      <c r="I24" s="56">
        <v>5.4317129629629625E-2</v>
      </c>
      <c r="J24" s="57"/>
    </row>
    <row r="25" spans="1:11" ht="15" customHeight="1" thickBot="1">
      <c r="A25" s="44">
        <v>2</v>
      </c>
      <c r="B25" s="45" t="s">
        <v>31</v>
      </c>
      <c r="C25" s="46" t="s">
        <v>32</v>
      </c>
      <c r="D25" s="46"/>
      <c r="E25" s="47">
        <f>SUM(E26:E29)</f>
        <v>4</v>
      </c>
      <c r="F25" s="47">
        <f t="shared" ref="F25:G25" si="1">SUM(F26:F29)</f>
        <v>6</v>
      </c>
      <c r="G25" s="61">
        <f t="shared" si="1"/>
        <v>10</v>
      </c>
      <c r="H25" s="49"/>
      <c r="I25" s="49">
        <f>I29</f>
        <v>5.4907407407407405E-2</v>
      </c>
      <c r="J25" s="49">
        <f>I25-I20</f>
        <v>5.9027777777777984E-4</v>
      </c>
    </row>
    <row r="26" spans="1:11" ht="15.75" customHeight="1">
      <c r="A26" s="52"/>
      <c r="B26" s="53" t="s">
        <v>33</v>
      </c>
      <c r="C26" s="54" t="s">
        <v>34</v>
      </c>
      <c r="D26" s="54"/>
      <c r="E26" s="52">
        <v>0</v>
      </c>
      <c r="F26" s="52">
        <v>0</v>
      </c>
      <c r="G26" s="55">
        <f>SUM(E26:F26)</f>
        <v>0</v>
      </c>
      <c r="H26" s="56">
        <f>I26</f>
        <v>1.136574074074074E-2</v>
      </c>
      <c r="I26" s="56">
        <v>1.136574074074074E-2</v>
      </c>
      <c r="J26" s="57"/>
    </row>
    <row r="27" spans="1:11" ht="15.75" customHeight="1">
      <c r="A27" s="52"/>
      <c r="B27" s="53" t="s">
        <v>35</v>
      </c>
      <c r="C27" s="58" t="s">
        <v>36</v>
      </c>
      <c r="D27" s="58"/>
      <c r="E27" s="52">
        <v>0</v>
      </c>
      <c r="F27" s="52">
        <v>1</v>
      </c>
      <c r="G27" s="55">
        <f t="shared" ref="G27:G29" si="2">SUM(E27:F27)</f>
        <v>1</v>
      </c>
      <c r="H27" s="56">
        <v>1.1863425925925925E-2</v>
      </c>
      <c r="I27" s="56">
        <v>2.3229166666666665E-2</v>
      </c>
      <c r="J27" s="57"/>
    </row>
    <row r="28" spans="1:11" ht="15.75" customHeight="1">
      <c r="A28" s="52"/>
      <c r="B28" s="53" t="s">
        <v>37</v>
      </c>
      <c r="C28" s="58" t="s">
        <v>38</v>
      </c>
      <c r="D28" s="58"/>
      <c r="E28" s="52">
        <v>0</v>
      </c>
      <c r="F28" s="52">
        <v>2</v>
      </c>
      <c r="G28" s="55">
        <f t="shared" si="2"/>
        <v>2</v>
      </c>
      <c r="H28" s="56">
        <f>I28-I27</f>
        <v>1.5543981481481482E-2</v>
      </c>
      <c r="I28" s="56">
        <v>3.8773148148148147E-2</v>
      </c>
      <c r="J28" s="57"/>
    </row>
    <row r="29" spans="1:11" ht="15.75" customHeight="1" thickBot="1">
      <c r="A29" s="52"/>
      <c r="B29" s="53" t="s">
        <v>39</v>
      </c>
      <c r="C29" s="59" t="s">
        <v>40</v>
      </c>
      <c r="D29" s="59"/>
      <c r="E29" s="60">
        <v>4</v>
      </c>
      <c r="F29" s="60">
        <v>3</v>
      </c>
      <c r="G29" s="55">
        <f t="shared" si="2"/>
        <v>7</v>
      </c>
      <c r="H29" s="56">
        <f>I29-I28</f>
        <v>1.6134259259259258E-2</v>
      </c>
      <c r="I29" s="56">
        <v>5.4907407407407405E-2</v>
      </c>
      <c r="J29" s="57"/>
    </row>
    <row r="30" spans="1:11" ht="15" customHeight="1" thickBot="1">
      <c r="A30" s="44">
        <v>3</v>
      </c>
      <c r="B30" s="45" t="s">
        <v>41</v>
      </c>
      <c r="C30" s="46" t="s">
        <v>42</v>
      </c>
      <c r="D30" s="46"/>
      <c r="E30" s="47">
        <f>SUM(E31:E34)</f>
        <v>4</v>
      </c>
      <c r="F30" s="47">
        <f>SUM(F31:F34)</f>
        <v>6</v>
      </c>
      <c r="G30" s="48">
        <f>SUM(G31:G34)</f>
        <v>10</v>
      </c>
      <c r="H30" s="49"/>
      <c r="I30" s="49">
        <f>I34</f>
        <v>5.6805555555555554E-2</v>
      </c>
      <c r="J30" s="49">
        <f>I30-I20</f>
        <v>2.4884259259259287E-3</v>
      </c>
    </row>
    <row r="31" spans="1:11">
      <c r="A31" s="52"/>
      <c r="B31" s="53" t="s">
        <v>43</v>
      </c>
      <c r="C31" s="54" t="s">
        <v>44</v>
      </c>
      <c r="D31" s="54"/>
      <c r="E31" s="52">
        <v>0</v>
      </c>
      <c r="F31" s="52">
        <v>2</v>
      </c>
      <c r="G31" s="55">
        <f>SUM(E31:F31)</f>
        <v>2</v>
      </c>
      <c r="H31" s="56">
        <f>I31</f>
        <v>1.2638888888888889E-2</v>
      </c>
      <c r="I31" s="56">
        <v>1.2638888888888889E-2</v>
      </c>
      <c r="J31" s="57"/>
    </row>
    <row r="32" spans="1:11">
      <c r="A32" s="52"/>
      <c r="B32" s="53" t="s">
        <v>45</v>
      </c>
      <c r="C32" s="58" t="s">
        <v>46</v>
      </c>
      <c r="D32" s="58"/>
      <c r="E32" s="52">
        <v>1</v>
      </c>
      <c r="F32" s="52">
        <v>2</v>
      </c>
      <c r="G32" s="55">
        <f t="shared" ref="G32:G34" si="3">SUM(E32:F32)</f>
        <v>3</v>
      </c>
      <c r="H32" s="56">
        <f>I32-I31</f>
        <v>1.4224537037037037E-2</v>
      </c>
      <c r="I32" s="56">
        <v>2.6863425925925926E-2</v>
      </c>
      <c r="J32" s="57"/>
    </row>
    <row r="33" spans="1:10">
      <c r="A33" s="52"/>
      <c r="B33" s="53" t="s">
        <v>47</v>
      </c>
      <c r="C33" s="58" t="s">
        <v>48</v>
      </c>
      <c r="D33" s="58"/>
      <c r="E33" s="52">
        <v>2</v>
      </c>
      <c r="F33" s="52">
        <v>0</v>
      </c>
      <c r="G33" s="55">
        <f t="shared" si="3"/>
        <v>2</v>
      </c>
      <c r="H33" s="56">
        <f>I33-I32</f>
        <v>1.5960648148148144E-2</v>
      </c>
      <c r="I33" s="56">
        <v>4.282407407407407E-2</v>
      </c>
      <c r="J33" s="57"/>
    </row>
    <row r="34" spans="1:10" ht="15.75" thickBot="1">
      <c r="A34" s="52"/>
      <c r="B34" s="53" t="s">
        <v>49</v>
      </c>
      <c r="C34" s="59" t="s">
        <v>50</v>
      </c>
      <c r="D34" s="59"/>
      <c r="E34" s="60">
        <v>1</v>
      </c>
      <c r="F34" s="60">
        <v>2</v>
      </c>
      <c r="G34" s="55">
        <f t="shared" si="3"/>
        <v>3</v>
      </c>
      <c r="H34" s="56">
        <f>I34-I33</f>
        <v>1.3981481481481484E-2</v>
      </c>
      <c r="I34" s="56">
        <v>5.6805555555555554E-2</v>
      </c>
      <c r="J34" s="57"/>
    </row>
    <row r="35" spans="1:10" s="51" customFormat="1" ht="15" customHeight="1" thickBot="1">
      <c r="A35" s="44">
        <v>4</v>
      </c>
      <c r="B35" s="45" t="s">
        <v>51</v>
      </c>
      <c r="C35" s="46" t="s">
        <v>52</v>
      </c>
      <c r="D35" s="46"/>
      <c r="E35" s="47">
        <f>SUM(E36:E39)</f>
        <v>3</v>
      </c>
      <c r="F35" s="47">
        <f>SUM(F36:F39)</f>
        <v>7</v>
      </c>
      <c r="G35" s="48">
        <f>SUM(G36:G39)</f>
        <v>10</v>
      </c>
      <c r="H35" s="49"/>
      <c r="I35" s="49">
        <f>I39</f>
        <v>5.8263888888888893E-2</v>
      </c>
      <c r="J35" s="49">
        <f>I35-I20</f>
        <v>3.9467592592592679E-3</v>
      </c>
    </row>
    <row r="36" spans="1:10">
      <c r="A36" s="52"/>
      <c r="B36" s="53" t="s">
        <v>53</v>
      </c>
      <c r="C36" s="54" t="s">
        <v>54</v>
      </c>
      <c r="D36" s="54"/>
      <c r="E36" s="52">
        <v>0</v>
      </c>
      <c r="F36" s="52">
        <v>0</v>
      </c>
      <c r="G36" s="55">
        <f>SUM(E36:F36)</f>
        <v>0</v>
      </c>
      <c r="H36" s="56">
        <f>I36</f>
        <v>1.1840277777777778E-2</v>
      </c>
      <c r="I36" s="56">
        <v>1.1840277777777778E-2</v>
      </c>
      <c r="J36" s="57"/>
    </row>
    <row r="37" spans="1:10">
      <c r="A37" s="52"/>
      <c r="B37" s="53" t="s">
        <v>55</v>
      </c>
      <c r="C37" s="58" t="s">
        <v>56</v>
      </c>
      <c r="D37" s="58"/>
      <c r="E37" s="52">
        <v>2</v>
      </c>
      <c r="F37" s="52">
        <v>2</v>
      </c>
      <c r="G37" s="55">
        <f t="shared" ref="G37:G39" si="4">SUM(E37:F37)</f>
        <v>4</v>
      </c>
      <c r="H37" s="56">
        <f>I37-I36</f>
        <v>1.6400462962962957E-2</v>
      </c>
      <c r="I37" s="56">
        <v>2.8240740740740736E-2</v>
      </c>
      <c r="J37" s="57"/>
    </row>
    <row r="38" spans="1:10">
      <c r="A38" s="52"/>
      <c r="B38" s="53" t="s">
        <v>57</v>
      </c>
      <c r="C38" s="58" t="s">
        <v>58</v>
      </c>
      <c r="D38" s="58"/>
      <c r="E38" s="52">
        <v>0</v>
      </c>
      <c r="F38" s="52">
        <v>2</v>
      </c>
      <c r="G38" s="55">
        <f t="shared" si="4"/>
        <v>2</v>
      </c>
      <c r="H38" s="56">
        <f>I38-I37</f>
        <v>1.4594907407407407E-2</v>
      </c>
      <c r="I38" s="56">
        <v>4.2835648148148144E-2</v>
      </c>
      <c r="J38" s="57"/>
    </row>
    <row r="39" spans="1:10" ht="15.75" thickBot="1">
      <c r="A39" s="52"/>
      <c r="B39" s="53" t="s">
        <v>59</v>
      </c>
      <c r="C39" s="59" t="s">
        <v>60</v>
      </c>
      <c r="D39" s="59"/>
      <c r="E39" s="60">
        <v>1</v>
      </c>
      <c r="F39" s="60">
        <v>3</v>
      </c>
      <c r="G39" s="55">
        <f t="shared" si="4"/>
        <v>4</v>
      </c>
      <c r="H39" s="56">
        <f>I39-I38</f>
        <v>1.5428240740740749E-2</v>
      </c>
      <c r="I39" s="56">
        <v>5.8263888888888893E-2</v>
      </c>
      <c r="J39" s="57"/>
    </row>
    <row r="40" spans="1:10" s="51" customFormat="1" ht="15" customHeight="1" thickBot="1">
      <c r="A40" s="44">
        <v>5</v>
      </c>
      <c r="B40" s="45" t="s">
        <v>61</v>
      </c>
      <c r="C40" s="46" t="s">
        <v>62</v>
      </c>
      <c r="D40" s="46"/>
      <c r="E40" s="47">
        <f>SUM(E41:E44)</f>
        <v>7</v>
      </c>
      <c r="F40" s="47">
        <f>SUM(F41:F44)</f>
        <v>2</v>
      </c>
      <c r="G40" s="48">
        <f>SUM(G41:G44)</f>
        <v>9</v>
      </c>
      <c r="H40" s="49"/>
      <c r="I40" s="49">
        <f>I44</f>
        <v>5.8726851851851856E-2</v>
      </c>
      <c r="J40" s="49">
        <f>I40-I20</f>
        <v>4.4097222222222315E-3</v>
      </c>
    </row>
    <row r="41" spans="1:10" ht="15.75" customHeight="1">
      <c r="A41" s="52"/>
      <c r="B41" s="53" t="s">
        <v>63</v>
      </c>
      <c r="C41" s="54" t="s">
        <v>64</v>
      </c>
      <c r="D41" s="54"/>
      <c r="E41" s="52">
        <v>2</v>
      </c>
      <c r="F41" s="52">
        <v>0</v>
      </c>
      <c r="G41" s="55">
        <f>SUM(E41:F41)</f>
        <v>2</v>
      </c>
      <c r="H41" s="56">
        <f>I41</f>
        <v>1.3275462962962963E-2</v>
      </c>
      <c r="I41" s="56">
        <v>1.3275462962962963E-2</v>
      </c>
      <c r="J41" s="57"/>
    </row>
    <row r="42" spans="1:10" ht="15.75" customHeight="1">
      <c r="A42" s="52"/>
      <c r="B42" s="53" t="s">
        <v>65</v>
      </c>
      <c r="C42" s="58" t="s">
        <v>66</v>
      </c>
      <c r="D42" s="58"/>
      <c r="E42" s="52">
        <v>0</v>
      </c>
      <c r="F42" s="52">
        <v>0</v>
      </c>
      <c r="G42" s="55">
        <f t="shared" ref="G42:G44" si="5">SUM(E42:F42)</f>
        <v>0</v>
      </c>
      <c r="H42" s="56">
        <f>I42-I41</f>
        <v>1.2870370370370367E-2</v>
      </c>
      <c r="I42" s="56">
        <v>2.614583333333333E-2</v>
      </c>
      <c r="J42" s="57"/>
    </row>
    <row r="43" spans="1:10" ht="15.75" customHeight="1">
      <c r="A43" s="52"/>
      <c r="B43" s="53" t="s">
        <v>67</v>
      </c>
      <c r="C43" s="58" t="s">
        <v>68</v>
      </c>
      <c r="D43" s="58"/>
      <c r="E43" s="52">
        <v>2</v>
      </c>
      <c r="F43" s="52">
        <v>1</v>
      </c>
      <c r="G43" s="55">
        <f t="shared" si="5"/>
        <v>3</v>
      </c>
      <c r="H43" s="56">
        <f>I43-I42</f>
        <v>1.6886574074074078E-2</v>
      </c>
      <c r="I43" s="56">
        <v>4.3032407407407408E-2</v>
      </c>
      <c r="J43" s="57"/>
    </row>
    <row r="44" spans="1:10" ht="15.75" customHeight="1" thickBot="1">
      <c r="A44" s="52"/>
      <c r="B44" s="53" t="s">
        <v>69</v>
      </c>
      <c r="C44" s="59" t="s">
        <v>70</v>
      </c>
      <c r="D44" s="59"/>
      <c r="E44" s="60">
        <v>3</v>
      </c>
      <c r="F44" s="60">
        <v>1</v>
      </c>
      <c r="G44" s="55">
        <f t="shared" si="5"/>
        <v>4</v>
      </c>
      <c r="H44" s="56">
        <f>I44-I43</f>
        <v>1.5694444444444448E-2</v>
      </c>
      <c r="I44" s="56">
        <v>5.8726851851851856E-2</v>
      </c>
      <c r="J44" s="57"/>
    </row>
    <row r="45" spans="1:10" s="51" customFormat="1" ht="15" customHeight="1" thickBot="1">
      <c r="A45" s="44">
        <v>6</v>
      </c>
      <c r="B45" s="45" t="s">
        <v>71</v>
      </c>
      <c r="C45" s="46" t="s">
        <v>72</v>
      </c>
      <c r="D45" s="46"/>
      <c r="E45" s="47">
        <f>SUM(E46:E49)</f>
        <v>5</v>
      </c>
      <c r="F45" s="47">
        <f>SUM(F46:F49)</f>
        <v>2</v>
      </c>
      <c r="G45" s="48">
        <f>SUM(G46:G49)</f>
        <v>7</v>
      </c>
      <c r="H45" s="49"/>
      <c r="I45" s="49">
        <f>I49</f>
        <v>5.9687500000000004E-2</v>
      </c>
      <c r="J45" s="49">
        <f>I45-I20</f>
        <v>5.3703703703703795E-3</v>
      </c>
    </row>
    <row r="46" spans="1:10">
      <c r="A46" s="52"/>
      <c r="B46" s="53" t="s">
        <v>73</v>
      </c>
      <c r="C46" s="54" t="s">
        <v>74</v>
      </c>
      <c r="D46" s="54"/>
      <c r="E46" s="52">
        <v>1</v>
      </c>
      <c r="F46" s="52">
        <v>0</v>
      </c>
      <c r="G46" s="55">
        <f>SUM(E46:F46)</f>
        <v>1</v>
      </c>
      <c r="H46" s="56">
        <f>I46</f>
        <v>1.3738425925925926E-2</v>
      </c>
      <c r="I46" s="56">
        <v>1.3738425925925926E-2</v>
      </c>
      <c r="J46" s="57"/>
    </row>
    <row r="47" spans="1:10">
      <c r="A47" s="52"/>
      <c r="B47" s="53" t="s">
        <v>75</v>
      </c>
      <c r="C47" s="58" t="s">
        <v>76</v>
      </c>
      <c r="D47" s="58"/>
      <c r="E47" s="52">
        <v>2</v>
      </c>
      <c r="F47" s="52">
        <v>2</v>
      </c>
      <c r="G47" s="55">
        <f t="shared" ref="G47:G49" si="6">SUM(E47:F47)</f>
        <v>4</v>
      </c>
      <c r="H47" s="56">
        <f>I47-I46</f>
        <v>1.6145833333333331E-2</v>
      </c>
      <c r="I47" s="56">
        <v>2.988425925925926E-2</v>
      </c>
      <c r="J47" s="57"/>
    </row>
    <row r="48" spans="1:10">
      <c r="A48" s="52"/>
      <c r="B48" s="53" t="s">
        <v>77</v>
      </c>
      <c r="C48" s="58" t="s">
        <v>78</v>
      </c>
      <c r="D48" s="58"/>
      <c r="E48" s="52">
        <v>2</v>
      </c>
      <c r="F48" s="52">
        <v>0</v>
      </c>
      <c r="G48" s="55">
        <f t="shared" si="6"/>
        <v>2</v>
      </c>
      <c r="H48" s="56">
        <f>I48-I47</f>
        <v>1.5648148148148151E-2</v>
      </c>
      <c r="I48" s="56">
        <v>4.553240740740741E-2</v>
      </c>
      <c r="J48" s="57"/>
    </row>
    <row r="49" spans="1:10" ht="15.75" thickBot="1">
      <c r="A49" s="52"/>
      <c r="B49" s="53" t="s">
        <v>79</v>
      </c>
      <c r="C49" s="58" t="s">
        <v>80</v>
      </c>
      <c r="D49" s="58"/>
      <c r="E49" s="60">
        <v>0</v>
      </c>
      <c r="F49" s="60">
        <v>0</v>
      </c>
      <c r="G49" s="55">
        <f t="shared" si="6"/>
        <v>0</v>
      </c>
      <c r="H49" s="56">
        <f>I49-I48</f>
        <v>1.4155092592592594E-2</v>
      </c>
      <c r="I49" s="56">
        <v>5.9687500000000004E-2</v>
      </c>
      <c r="J49" s="57"/>
    </row>
    <row r="50" spans="1:10" ht="15" customHeight="1" thickBot="1">
      <c r="A50" s="44" t="s">
        <v>81</v>
      </c>
      <c r="B50" s="45" t="s">
        <v>82</v>
      </c>
      <c r="C50" s="46" t="s">
        <v>83</v>
      </c>
      <c r="D50" s="46"/>
      <c r="E50" s="47">
        <f>SUM(E51:E54)</f>
        <v>4</v>
      </c>
      <c r="F50" s="47">
        <f>SUM(F51:F54)</f>
        <v>4</v>
      </c>
      <c r="G50" s="48">
        <f>SUM(G51:G54)</f>
        <v>8</v>
      </c>
      <c r="H50" s="49"/>
      <c r="I50" s="49">
        <f>I54</f>
        <v>5.3888888888888896E-2</v>
      </c>
      <c r="J50" s="49"/>
    </row>
    <row r="51" spans="1:10">
      <c r="A51" s="52"/>
      <c r="B51" s="53" t="s">
        <v>84</v>
      </c>
      <c r="C51" s="54" t="s">
        <v>85</v>
      </c>
      <c r="D51" s="54"/>
      <c r="E51" s="52">
        <v>1</v>
      </c>
      <c r="F51" s="52">
        <v>0</v>
      </c>
      <c r="G51" s="55">
        <f>SUM(E51:F51)</f>
        <v>1</v>
      </c>
      <c r="H51" s="56">
        <f>I51</f>
        <v>1.3402777777777777E-2</v>
      </c>
      <c r="I51" s="56">
        <v>1.3402777777777777E-2</v>
      </c>
      <c r="J51" s="57"/>
    </row>
    <row r="52" spans="1:10">
      <c r="A52" s="52"/>
      <c r="B52" s="53" t="s">
        <v>86</v>
      </c>
      <c r="C52" s="58" t="s">
        <v>87</v>
      </c>
      <c r="D52" s="58"/>
      <c r="E52" s="52">
        <v>0</v>
      </c>
      <c r="F52" s="52">
        <v>3</v>
      </c>
      <c r="G52" s="55">
        <f t="shared" ref="G52:G54" si="7">SUM(E52:F52)</f>
        <v>3</v>
      </c>
      <c r="H52" s="56">
        <f>I52-I51</f>
        <v>1.4097222222222223E-2</v>
      </c>
      <c r="I52" s="56">
        <v>2.75E-2</v>
      </c>
      <c r="J52" s="57"/>
    </row>
    <row r="53" spans="1:10">
      <c r="A53" s="52"/>
      <c r="B53" s="53" t="s">
        <v>88</v>
      </c>
      <c r="C53" s="58" t="s">
        <v>89</v>
      </c>
      <c r="D53" s="58"/>
      <c r="E53" s="52">
        <v>1</v>
      </c>
      <c r="F53" s="52">
        <v>0</v>
      </c>
      <c r="G53" s="55">
        <f t="shared" si="7"/>
        <v>1</v>
      </c>
      <c r="H53" s="56">
        <f t="shared" ref="H53:H54" si="8">I53-I52</f>
        <v>1.3113425925925928E-2</v>
      </c>
      <c r="I53" s="56">
        <v>4.0613425925925928E-2</v>
      </c>
      <c r="J53" s="57"/>
    </row>
    <row r="54" spans="1:10">
      <c r="A54" s="52"/>
      <c r="B54" s="53" t="s">
        <v>90</v>
      </c>
      <c r="C54" s="58" t="s">
        <v>91</v>
      </c>
      <c r="D54" s="58"/>
      <c r="E54" s="60">
        <v>2</v>
      </c>
      <c r="F54" s="60">
        <v>1</v>
      </c>
      <c r="G54" s="55">
        <f t="shared" si="7"/>
        <v>3</v>
      </c>
      <c r="H54" s="56">
        <f t="shared" si="8"/>
        <v>1.3275462962962968E-2</v>
      </c>
      <c r="I54" s="56">
        <v>5.3888888888888896E-2</v>
      </c>
      <c r="J54" s="57"/>
    </row>
    <row r="55" spans="1:10" ht="30.75" customHeight="1" thickBot="1">
      <c r="A55" s="52"/>
      <c r="B55" s="53"/>
      <c r="C55" s="62"/>
      <c r="D55" s="62"/>
      <c r="E55" s="60"/>
      <c r="F55" s="60"/>
      <c r="G55" s="55"/>
      <c r="H55" s="56"/>
      <c r="I55" s="56"/>
      <c r="J55" s="57"/>
    </row>
    <row r="56" spans="1:10" s="51" customFormat="1" ht="15" customHeight="1" thickBot="1">
      <c r="A56" s="44" t="s">
        <v>81</v>
      </c>
      <c r="B56" s="45" t="s">
        <v>92</v>
      </c>
      <c r="C56" s="46" t="s">
        <v>93</v>
      </c>
      <c r="D56" s="46"/>
      <c r="E56" s="47">
        <f>SUM(E57:E60)</f>
        <v>7</v>
      </c>
      <c r="F56" s="47">
        <f>SUM(F57:F60)</f>
        <v>6</v>
      </c>
      <c r="G56" s="48">
        <f>SUM(G57:G60)</f>
        <v>13</v>
      </c>
      <c r="H56" s="49"/>
      <c r="I56" s="49">
        <f>I60</f>
        <v>5.8946759259259261E-2</v>
      </c>
      <c r="J56" s="49"/>
    </row>
    <row r="57" spans="1:10">
      <c r="A57" s="52"/>
      <c r="B57" s="53" t="s">
        <v>94</v>
      </c>
      <c r="C57" s="54" t="s">
        <v>95</v>
      </c>
      <c r="D57" s="54"/>
      <c r="E57" s="52">
        <v>2</v>
      </c>
      <c r="F57" s="52">
        <v>1</v>
      </c>
      <c r="G57" s="55">
        <f>SUM(E57:F57)</f>
        <v>3</v>
      </c>
      <c r="H57" s="56">
        <f>I57</f>
        <v>1.2870370370370372E-2</v>
      </c>
      <c r="I57" s="56">
        <v>1.2870370370370372E-2</v>
      </c>
      <c r="J57" s="57"/>
    </row>
    <row r="58" spans="1:10">
      <c r="A58" s="52"/>
      <c r="B58" s="53" t="s">
        <v>96</v>
      </c>
      <c r="C58" s="58" t="s">
        <v>97</v>
      </c>
      <c r="D58" s="58"/>
      <c r="E58" s="52">
        <v>0</v>
      </c>
      <c r="F58" s="52">
        <v>0</v>
      </c>
      <c r="G58" s="55">
        <f t="shared" ref="G58:G60" si="9">SUM(E58:F58)</f>
        <v>0</v>
      </c>
      <c r="H58" s="56">
        <f>I58-I57</f>
        <v>1.278935185185185E-2</v>
      </c>
      <c r="I58" s="56">
        <v>2.5659722222222223E-2</v>
      </c>
      <c r="J58" s="57"/>
    </row>
    <row r="59" spans="1:10">
      <c r="A59" s="52"/>
      <c r="B59" s="53" t="s">
        <v>98</v>
      </c>
      <c r="C59" s="58" t="s">
        <v>99</v>
      </c>
      <c r="D59" s="58"/>
      <c r="E59" s="52">
        <v>0</v>
      </c>
      <c r="F59" s="52">
        <v>3</v>
      </c>
      <c r="G59" s="55">
        <f t="shared" si="9"/>
        <v>3</v>
      </c>
      <c r="H59" s="56">
        <f t="shared" ref="H59:H60" si="10">I59-I58</f>
        <v>1.5462962962962963E-2</v>
      </c>
      <c r="I59" s="56">
        <v>4.1122685185185186E-2</v>
      </c>
      <c r="J59" s="57"/>
    </row>
    <row r="60" spans="1:10">
      <c r="A60" s="52"/>
      <c r="B60" s="53" t="s">
        <v>100</v>
      </c>
      <c r="C60" s="58" t="s">
        <v>101</v>
      </c>
      <c r="D60" s="58"/>
      <c r="E60" s="60">
        <v>5</v>
      </c>
      <c r="F60" s="60">
        <v>2</v>
      </c>
      <c r="G60" s="55">
        <f t="shared" si="9"/>
        <v>7</v>
      </c>
      <c r="H60" s="56">
        <f t="shared" si="10"/>
        <v>1.7824074074074076E-2</v>
      </c>
      <c r="I60" s="56">
        <v>5.8946759259259261E-2</v>
      </c>
      <c r="J60" s="57"/>
    </row>
    <row r="61" spans="1:10">
      <c r="H61" s="63"/>
    </row>
    <row r="62" spans="1:10" ht="14.25" customHeight="1">
      <c r="A62" s="64" t="s">
        <v>102</v>
      </c>
      <c r="B62" s="65"/>
      <c r="C62" s="65"/>
      <c r="D62" s="65"/>
      <c r="E62" s="65"/>
      <c r="F62" s="65"/>
      <c r="G62" s="65"/>
      <c r="H62" s="65"/>
      <c r="I62" s="65"/>
      <c r="J62" s="66"/>
    </row>
    <row r="63" spans="1:10" s="51" customFormat="1" ht="15.75" customHeight="1">
      <c r="A63" s="67"/>
      <c r="B63" s="68" t="s">
        <v>103</v>
      </c>
      <c r="C63" s="69" t="s">
        <v>104</v>
      </c>
      <c r="D63" s="69"/>
      <c r="E63" s="67"/>
      <c r="F63" s="67"/>
      <c r="G63" s="70"/>
      <c r="H63" s="71"/>
      <c r="I63" s="72"/>
    </row>
    <row r="64" spans="1:10" s="51" customFormat="1">
      <c r="A64" s="67"/>
      <c r="B64" s="68" t="s">
        <v>105</v>
      </c>
      <c r="C64" s="69" t="s">
        <v>106</v>
      </c>
      <c r="D64" s="69"/>
      <c r="E64" s="67"/>
      <c r="F64" s="67"/>
      <c r="G64" s="70"/>
      <c r="H64" s="71"/>
      <c r="I64" s="72"/>
    </row>
    <row r="65" spans="1:10">
      <c r="H65" s="63"/>
    </row>
    <row r="66" spans="1:10" ht="14.25" customHeight="1">
      <c r="A66" s="64" t="s">
        <v>107</v>
      </c>
      <c r="B66" s="65"/>
      <c r="C66" s="65"/>
      <c r="D66" s="65"/>
      <c r="E66" s="65"/>
      <c r="F66" s="65"/>
      <c r="G66" s="65"/>
      <c r="H66" s="65"/>
      <c r="I66" s="65"/>
      <c r="J66" s="66"/>
    </row>
    <row r="67" spans="1:10" ht="14.25" customHeight="1">
      <c r="A67" s="67"/>
      <c r="B67" s="67"/>
      <c r="C67" s="67"/>
      <c r="D67" s="67"/>
      <c r="E67" s="67"/>
      <c r="F67" s="67"/>
      <c r="G67" s="73"/>
      <c r="H67" s="67"/>
      <c r="I67" s="67"/>
      <c r="J67" s="67"/>
    </row>
    <row r="68" spans="1:10" ht="14.25" customHeight="1">
      <c r="A68" s="67"/>
      <c r="B68" s="67"/>
      <c r="C68" s="67"/>
      <c r="D68" s="67"/>
      <c r="E68" s="67"/>
      <c r="F68" s="67"/>
      <c r="G68" s="73"/>
      <c r="H68" s="67"/>
      <c r="I68" s="67"/>
      <c r="J68" s="67"/>
    </row>
    <row r="69" spans="1:10" ht="14.25" customHeight="1"/>
    <row r="70" spans="1:10">
      <c r="A70" s="64" t="s">
        <v>108</v>
      </c>
      <c r="B70" s="65"/>
      <c r="C70" s="65"/>
      <c r="D70" s="65"/>
      <c r="E70" s="65"/>
      <c r="F70" s="65"/>
      <c r="G70" s="65"/>
      <c r="H70" s="65"/>
      <c r="I70" s="65"/>
      <c r="J70" s="66"/>
    </row>
    <row r="71" spans="1:10" ht="20.25" customHeight="1">
      <c r="A71" s="74" t="s">
        <v>109</v>
      </c>
      <c r="B71" s="74"/>
      <c r="C71" s="74"/>
      <c r="D71" s="74"/>
      <c r="E71" s="74" t="s">
        <v>110</v>
      </c>
      <c r="F71" s="74"/>
      <c r="G71" s="74"/>
      <c r="H71" s="74"/>
      <c r="I71" s="74"/>
      <c r="J71" s="74"/>
    </row>
    <row r="72" spans="1:10" ht="20.2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</row>
  </sheetData>
  <mergeCells count="60">
    <mergeCell ref="C63:D63"/>
    <mergeCell ref="C64:D64"/>
    <mergeCell ref="A66:J66"/>
    <mergeCell ref="A70:J70"/>
    <mergeCell ref="A71:D72"/>
    <mergeCell ref="E71:J72"/>
    <mergeCell ref="C56:D56"/>
    <mergeCell ref="C57:D57"/>
    <mergeCell ref="C58:D58"/>
    <mergeCell ref="C59:D59"/>
    <mergeCell ref="C60:D60"/>
    <mergeCell ref="A62:J62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A15:D15"/>
    <mergeCell ref="F15:J15"/>
    <mergeCell ref="A16:D16"/>
    <mergeCell ref="F16:J16"/>
    <mergeCell ref="A17:D17"/>
    <mergeCell ref="F17:J17"/>
    <mergeCell ref="A6:J6"/>
    <mergeCell ref="A7:J7"/>
    <mergeCell ref="A13:D13"/>
    <mergeCell ref="F13:J13"/>
    <mergeCell ref="A14:D14"/>
    <mergeCell ref="F14:J14"/>
  </mergeCells>
  <pageMargins left="0.39370078740157483" right="0.39370078740157483" top="0.39370078740157483" bottom="0.39370078740157483" header="0.31496062992125984" footer="0.31496062992125984"/>
  <pageSetup paperSize="9" scale="92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ЭСТ 00-01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2016-08-27T07:51:11Z</dcterms:created>
  <dcterms:modified xsi:type="dcterms:W3CDTF">2016-08-27T07:52:38Z</dcterms:modified>
</cp:coreProperties>
</file>